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verp\Dropbox\January 2026 Meeting\"/>
    </mc:Choice>
  </mc:AlternateContent>
  <xr:revisionPtr revIDLastSave="0" documentId="8_{CC988442-1D03-4986-9CB4-D8026C8E2011}" xr6:coauthVersionLast="47" xr6:coauthVersionMax="47" xr10:uidLastSave="{00000000-0000-0000-0000-000000000000}"/>
  <bookViews>
    <workbookView xWindow="-108" yWindow="-108" windowWidth="23256" windowHeight="12456" firstSheet="4" activeTab="9" xr2:uid="{BDD16543-E130-4E39-AD15-0E379830B7B4}"/>
  </bookViews>
  <sheets>
    <sheet name="April 2025" sheetId="1" r:id="rId1"/>
    <sheet name="May 2025" sheetId="2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  <sheet name="January 2026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0" l="1"/>
  <c r="C25" i="10"/>
  <c r="C20" i="10"/>
  <c r="C26" i="9"/>
  <c r="C37" i="9" l="1"/>
  <c r="C32" i="9"/>
  <c r="C22" i="8"/>
  <c r="C34" i="8" l="1"/>
  <c r="C27" i="8"/>
  <c r="C25" i="2"/>
  <c r="C30" i="6"/>
  <c r="C28" i="7"/>
  <c r="C35" i="7"/>
  <c r="C22" i="7"/>
  <c r="C35" i="6" l="1"/>
  <c r="C19" i="5"/>
  <c r="C33" i="4"/>
  <c r="C29" i="4"/>
  <c r="C24" i="4"/>
  <c r="C26" i="5"/>
  <c r="C23" i="5"/>
  <c r="C39" i="6"/>
  <c r="C22" i="3" l="1"/>
  <c r="C31" i="3" l="1"/>
  <c r="C27" i="3"/>
  <c r="C35" i="2" l="1"/>
  <c r="C30" i="2" l="1"/>
  <c r="C29" i="1"/>
  <c r="C25" i="1"/>
  <c r="C20" i="1"/>
</calcChain>
</file>

<file path=xl/sharedStrings.xml><?xml version="1.0" encoding="utf-8"?>
<sst xmlns="http://schemas.openxmlformats.org/spreadsheetml/2006/main" count="886" uniqueCount="204">
  <si>
    <t>April 2025 Schedule of Payments</t>
  </si>
  <si>
    <t>PAYEE</t>
  </si>
  <si>
    <t>Details</t>
  </si>
  <si>
    <t>Total Payments</t>
  </si>
  <si>
    <t>Powers</t>
  </si>
  <si>
    <t>Type of payment</t>
  </si>
  <si>
    <t xml:space="preserve">Clerk’s Salary </t>
  </si>
  <si>
    <t>Payroll</t>
  </si>
  <si>
    <t>LGHA 1989 s7</t>
  </si>
  <si>
    <t>SO</t>
  </si>
  <si>
    <t xml:space="preserve">Clerk’s </t>
  </si>
  <si>
    <t>Working from home allowance</t>
  </si>
  <si>
    <t xml:space="preserve">LGHA 1972 </t>
  </si>
  <si>
    <t>BACS</t>
  </si>
  <si>
    <t>HMRC</t>
  </si>
  <si>
    <t xml:space="preserve">PAYE and NI </t>
  </si>
  <si>
    <t xml:space="preserve">Employer NI </t>
  </si>
  <si>
    <t xml:space="preserve">CAPALC Ltd </t>
  </si>
  <si>
    <t>Membership Fee 2025-2026</t>
  </si>
  <si>
    <t>NEST Pension</t>
  </si>
  <si>
    <t>Employee contribution</t>
  </si>
  <si>
    <t>Card</t>
  </si>
  <si>
    <t>Employer Contribution</t>
  </si>
  <si>
    <t>Microsoft</t>
  </si>
  <si>
    <t>Monthly Charge</t>
  </si>
  <si>
    <t>LGHA 1972 s.266</t>
  </si>
  <si>
    <t>SCDC</t>
  </si>
  <si>
    <t>Monthly collection charge</t>
  </si>
  <si>
    <t>Litter Act 1983 ss5,6</t>
  </si>
  <si>
    <t>DD</t>
  </si>
  <si>
    <t>Over Enterprise</t>
  </si>
  <si>
    <t xml:space="preserve">Hire of Seminar Room </t>
  </si>
  <si>
    <t>LGA 1972, s.133</t>
  </si>
  <si>
    <t>D Bridgman</t>
  </si>
  <si>
    <t>Handyman Maintenance / Cleaning</t>
  </si>
  <si>
    <t>LGA 1953, s.4</t>
  </si>
  <si>
    <t xml:space="preserve">Advance Security </t>
  </si>
  <si>
    <t>CCTV annual service</t>
  </si>
  <si>
    <t>MC Maintenance</t>
  </si>
  <si>
    <t>Emptying bins at Overcote</t>
  </si>
  <si>
    <t>Highways Act 1980, s301</t>
  </si>
  <si>
    <t>Viking</t>
  </si>
  <si>
    <t>Stationary</t>
  </si>
  <si>
    <t>LGHA 1972, s.133</t>
  </si>
  <si>
    <t>CARD</t>
  </si>
  <si>
    <t xml:space="preserve">Total </t>
  </si>
  <si>
    <t>Costs relating to The Green (Registered Charity 300418)</t>
  </si>
  <si>
    <t>Cutting village green hedge</t>
  </si>
  <si>
    <t>Receipts</t>
  </si>
  <si>
    <t>Football Youth</t>
  </si>
  <si>
    <t>Pavilion Hire - March</t>
  </si>
  <si>
    <t>Euziel - via Amazon</t>
  </si>
  <si>
    <t>May Schedule of Payments</t>
  </si>
  <si>
    <t>A Wookey</t>
  </si>
  <si>
    <t>Repair fishing platform</t>
  </si>
  <si>
    <t>Portway Joinery</t>
  </si>
  <si>
    <t>Quote 72 pump casing/plinth</t>
  </si>
  <si>
    <t>N Power</t>
  </si>
  <si>
    <t>PC Act 1957 s.3</t>
  </si>
  <si>
    <t xml:space="preserve">Monthly Charge </t>
  </si>
  <si>
    <t xml:space="preserve">Handyman Maintenance </t>
  </si>
  <si>
    <t>Handyman Maintenance/Trees</t>
  </si>
  <si>
    <t>Grass cutting/emptying bins</t>
  </si>
  <si>
    <t>Pavilion Hire - April</t>
  </si>
  <si>
    <t>Colin Ambrose</t>
  </si>
  <si>
    <t xml:space="preserve">Replace clock on pavilion with battery eliminator </t>
  </si>
  <si>
    <t>Seagrave inspection services</t>
  </si>
  <si>
    <t>Annual inspection</t>
  </si>
  <si>
    <t>Precept</t>
  </si>
  <si>
    <t>K Unwin Plumbing</t>
  </si>
  <si>
    <t>Repair leak</t>
  </si>
  <si>
    <t>June Schedule of Payments</t>
  </si>
  <si>
    <t>Pennon Water</t>
  </si>
  <si>
    <t>Water charges, Long Furlong</t>
  </si>
  <si>
    <t>Lloyds bank</t>
  </si>
  <si>
    <t xml:space="preserve">Service charges </t>
  </si>
  <si>
    <t>OSA 1906, s.12</t>
  </si>
  <si>
    <t>Pavilion Hire - May</t>
  </si>
  <si>
    <t>Betongpark</t>
  </si>
  <si>
    <t>Skatepark</t>
  </si>
  <si>
    <t>RBL - VE Day</t>
  </si>
  <si>
    <t xml:space="preserve">VE day </t>
  </si>
  <si>
    <t>`</t>
  </si>
  <si>
    <t>September Schedule of Payments</t>
  </si>
  <si>
    <t xml:space="preserve">British Gas </t>
  </si>
  <si>
    <t>Electricity Bill</t>
  </si>
  <si>
    <t>Constant &amp; Co</t>
  </si>
  <si>
    <t>Bailiffs Overcote</t>
  </si>
  <si>
    <t>Highways act 1980</t>
  </si>
  <si>
    <t>Atlas Tree Surgery</t>
  </si>
  <si>
    <t>Overcote pruning/felling</t>
  </si>
  <si>
    <t>LGA 1972 s.111</t>
  </si>
  <si>
    <t>CAPALC</t>
  </si>
  <si>
    <t>Verti drain pitches/re seed/re fertilise</t>
  </si>
  <si>
    <t xml:space="preserve">Mark Saunders </t>
  </si>
  <si>
    <t>Internal audit for AGAR</t>
  </si>
  <si>
    <t>British Gas</t>
  </si>
  <si>
    <t>Pavilion electricity charge</t>
  </si>
  <si>
    <t>LGHA 1972 s.267</t>
  </si>
  <si>
    <t xml:space="preserve">HMRC </t>
  </si>
  <si>
    <t>VAT return</t>
  </si>
  <si>
    <t>July Schedule of Payments</t>
  </si>
  <si>
    <t xml:space="preserve">Printing banners </t>
  </si>
  <si>
    <t xml:space="preserve">Cllr vacancy banner </t>
  </si>
  <si>
    <t>Payroll - salary increase and backpay</t>
  </si>
  <si>
    <t>Cutting village green hedge - INV 0033</t>
  </si>
  <si>
    <t>Grass cutting/emptying bins INV 0032</t>
  </si>
  <si>
    <t xml:space="preserve">Viking office UK </t>
  </si>
  <si>
    <t xml:space="preserve">Stationary - ink for clerk printer </t>
  </si>
  <si>
    <t xml:space="preserve">Darryl Bass </t>
  </si>
  <si>
    <t>Community life saving classes</t>
  </si>
  <si>
    <t xml:space="preserve">MC Maintenance </t>
  </si>
  <si>
    <t>Verti drain pitches INV 0767</t>
  </si>
  <si>
    <t>LGHA 1972 s.137</t>
  </si>
  <si>
    <t xml:space="preserve">ICO </t>
  </si>
  <si>
    <t>Data protection</t>
  </si>
  <si>
    <t>Handyman Maintenance</t>
  </si>
  <si>
    <t>Advance Security Ltd</t>
  </si>
  <si>
    <t>CCTV maintenance</t>
  </si>
  <si>
    <t>Grass cutting/toilet hire/bin INV 0051</t>
  </si>
  <si>
    <t>LGA 1997, s.31</t>
  </si>
  <si>
    <t>October Schedule of Payments</t>
  </si>
  <si>
    <t xml:space="preserve">Clerk training - clerks the knowledge course </t>
  </si>
  <si>
    <t xml:space="preserve">Christmas Lights </t>
  </si>
  <si>
    <t>Overpayment of invoices</t>
  </si>
  <si>
    <t xml:space="preserve">Precept </t>
  </si>
  <si>
    <t>South Cambs County Council</t>
  </si>
  <si>
    <t>Paper towels</t>
  </si>
  <si>
    <t>Helping Hand</t>
  </si>
  <si>
    <t>Litter picking sticks</t>
  </si>
  <si>
    <t xml:space="preserve">August Schedule of Payments </t>
  </si>
  <si>
    <t>Festoon Lights</t>
  </si>
  <si>
    <t>PFK Littlejohn</t>
  </si>
  <si>
    <t>AGAR audit</t>
  </si>
  <si>
    <t>Grass cutting INV 0079</t>
  </si>
  <si>
    <t>MC Groundcare</t>
  </si>
  <si>
    <t>Grass cutting INV 0080</t>
  </si>
  <si>
    <t>S106 New Road</t>
  </si>
  <si>
    <t xml:space="preserve">  </t>
  </si>
  <si>
    <t xml:space="preserve">Maintenance, defibs, bins, </t>
  </si>
  <si>
    <t>Pavilion cleaning</t>
  </si>
  <si>
    <t>Youth Football</t>
  </si>
  <si>
    <t>Pitch Hire September</t>
  </si>
  <si>
    <t>VAT Reclaim</t>
  </si>
  <si>
    <t>SLCC</t>
  </si>
  <si>
    <t>FILCA Training</t>
  </si>
  <si>
    <t>Anglian Water</t>
  </si>
  <si>
    <t>Lloyds</t>
  </si>
  <si>
    <t xml:space="preserve">Service Charges </t>
  </si>
  <si>
    <t xml:space="preserve">Pavilion Electricity </t>
  </si>
  <si>
    <t>Community Centre</t>
  </si>
  <si>
    <t>DD`</t>
  </si>
  <si>
    <t>Electricity pavilion</t>
  </si>
  <si>
    <t>November Schedule of Payments</t>
  </si>
  <si>
    <t xml:space="preserve">Gallagher </t>
  </si>
  <si>
    <t xml:space="preserve">Insurance </t>
  </si>
  <si>
    <t>Clerk</t>
  </si>
  <si>
    <t>Mileage claim @45p per mile</t>
  </si>
  <si>
    <t>MN Jones Digger Services Ltd</t>
  </si>
  <si>
    <t>Clear ditch/remove tree Overcote</t>
  </si>
  <si>
    <t>Cricket club</t>
  </si>
  <si>
    <t>Cambs County Council</t>
  </si>
  <si>
    <t>RBL</t>
  </si>
  <si>
    <t>Remembrance wreath</t>
  </si>
  <si>
    <t>Mill Road Bus stops maintenance S106</t>
  </si>
  <si>
    <t>s137</t>
  </si>
  <si>
    <t>LGA 1972, s.175</t>
  </si>
  <si>
    <t>LGA 1972 s.175</t>
  </si>
  <si>
    <t>Green maintenance/sandpit pond</t>
  </si>
  <si>
    <t>Pavilion/Pitch Hire</t>
  </si>
  <si>
    <t>December Schedule of Payments</t>
  </si>
  <si>
    <t>Krystal Web Hosting</t>
  </si>
  <si>
    <t xml:space="preserve">Eibe </t>
  </si>
  <si>
    <t>Trampoline links</t>
  </si>
  <si>
    <t xml:space="preserve">Phoenix </t>
  </si>
  <si>
    <t>Overvillage.co.uk domain</t>
  </si>
  <si>
    <t>OCA S106</t>
  </si>
  <si>
    <t>Traffic management remembrance day</t>
  </si>
  <si>
    <t>Santa trip</t>
  </si>
  <si>
    <t>Air conditioning from S106 money</t>
  </si>
  <si>
    <t xml:space="preserve">Grant </t>
  </si>
  <si>
    <t>LGA 1976 s19</t>
  </si>
  <si>
    <t xml:space="preserve">Anglian Water </t>
  </si>
  <si>
    <t>LGA 1972 s.19</t>
  </si>
  <si>
    <t>LGA 1972 s.145</t>
  </si>
  <si>
    <t>LGA 1972 s.133</t>
  </si>
  <si>
    <t>Grass cutting</t>
  </si>
  <si>
    <t>Grass cutting/bins October</t>
  </si>
  <si>
    <t>Grass cutting/bins November</t>
  </si>
  <si>
    <t>LGA 1972 s.142</t>
  </si>
  <si>
    <t>Football youth</t>
  </si>
  <si>
    <t xml:space="preserve">Pitch Hire </t>
  </si>
  <si>
    <t>ODC</t>
  </si>
  <si>
    <t>Darryl Bass</t>
  </si>
  <si>
    <t>Community Life Saving Class</t>
  </si>
  <si>
    <t>January Schedule of Payments</t>
  </si>
  <si>
    <t>Parish Online</t>
  </si>
  <si>
    <t>Website</t>
  </si>
  <si>
    <t>Electricity</t>
  </si>
  <si>
    <t>Maintenance November</t>
  </si>
  <si>
    <t>Cleaning</t>
  </si>
  <si>
    <t xml:space="preserve">SLCC </t>
  </si>
  <si>
    <t>CILCA training for Clerk - enrolment fee</t>
  </si>
  <si>
    <t xml:space="preserve">CARD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</si>
</sst>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282828"/>
      <name val="Arial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7" fontId="3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2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7" fillId="0" borderId="1" xfId="0" applyFont="1" applyBorder="1"/>
    <xf numFmtId="164" fontId="0" fillId="0" borderId="1" xfId="1" applyNumberFormat="1" applyFont="1" applyFill="1" applyBorder="1"/>
    <xf numFmtId="164" fontId="6" fillId="0" borderId="1" xfId="1" applyNumberFormat="1" applyFont="1" applyFill="1" applyBorder="1"/>
    <xf numFmtId="164" fontId="4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10" fillId="0" borderId="1" xfId="0" applyFont="1" applyBorder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3D86-4689-4740-8EE9-2DB4C73B24D5}">
  <dimension ref="A1:E29"/>
  <sheetViews>
    <sheetView workbookViewId="0">
      <selection activeCell="G18" sqref="G18"/>
    </sheetView>
  </sheetViews>
  <sheetFormatPr defaultRowHeight="14.4" x14ac:dyDescent="0.3"/>
  <cols>
    <col min="1" max="1" width="15" customWidth="1"/>
    <col min="2" max="2" width="29.44140625" customWidth="1"/>
    <col min="3" max="3" width="9.21875" bestFit="1" customWidth="1"/>
    <col min="4" max="4" width="21" bestFit="1" customWidth="1"/>
  </cols>
  <sheetData>
    <row r="1" spans="1:5" x14ac:dyDescent="0.3">
      <c r="A1" s="1" t="s">
        <v>0</v>
      </c>
    </row>
    <row r="2" spans="1:5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5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5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5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5" x14ac:dyDescent="0.3">
      <c r="A8" s="8" t="s">
        <v>17</v>
      </c>
      <c r="B8" s="5" t="s">
        <v>18</v>
      </c>
      <c r="C8" s="6">
        <v>805.62</v>
      </c>
      <c r="D8" s="5" t="s">
        <v>138</v>
      </c>
      <c r="E8" s="7" t="s">
        <v>13</v>
      </c>
    </row>
    <row r="9" spans="1:5" x14ac:dyDescent="0.3">
      <c r="A9" s="8" t="s">
        <v>19</v>
      </c>
      <c r="B9" s="5" t="s">
        <v>20</v>
      </c>
      <c r="C9" s="6">
        <v>61.67</v>
      </c>
      <c r="D9" s="6" t="s">
        <v>8</v>
      </c>
      <c r="E9" s="7" t="s">
        <v>21</v>
      </c>
    </row>
    <row r="10" spans="1:5" x14ac:dyDescent="0.3">
      <c r="A10" s="8" t="s">
        <v>19</v>
      </c>
      <c r="B10" s="5" t="s">
        <v>22</v>
      </c>
      <c r="C10" s="6">
        <v>46.25</v>
      </c>
      <c r="D10" s="6" t="s">
        <v>8</v>
      </c>
      <c r="E10" s="7" t="s">
        <v>21</v>
      </c>
    </row>
    <row r="11" spans="1:5" x14ac:dyDescent="0.3">
      <c r="A11" s="5" t="s">
        <v>23</v>
      </c>
      <c r="B11" s="5" t="s">
        <v>24</v>
      </c>
      <c r="C11" s="6">
        <v>63.24</v>
      </c>
      <c r="D11" s="6" t="s">
        <v>25</v>
      </c>
      <c r="E11" s="7" t="s">
        <v>21</v>
      </c>
    </row>
    <row r="12" spans="1:5" x14ac:dyDescent="0.3">
      <c r="A12" s="5" t="s">
        <v>26</v>
      </c>
      <c r="B12" s="5" t="s">
        <v>27</v>
      </c>
      <c r="C12" s="6">
        <v>224.25</v>
      </c>
      <c r="D12" s="6" t="s">
        <v>28</v>
      </c>
      <c r="E12" s="7" t="s">
        <v>29</v>
      </c>
    </row>
    <row r="13" spans="1:5" x14ac:dyDescent="0.3">
      <c r="A13" s="5" t="s">
        <v>30</v>
      </c>
      <c r="B13" s="5" t="s">
        <v>31</v>
      </c>
      <c r="C13" s="6">
        <v>48.6</v>
      </c>
      <c r="D13" s="8" t="s">
        <v>32</v>
      </c>
      <c r="E13" s="7" t="s">
        <v>13</v>
      </c>
    </row>
    <row r="14" spans="1:5" x14ac:dyDescent="0.3">
      <c r="A14" s="5" t="s">
        <v>33</v>
      </c>
      <c r="B14" s="5" t="s">
        <v>34</v>
      </c>
      <c r="C14" s="6">
        <v>289</v>
      </c>
      <c r="D14" s="8" t="s">
        <v>35</v>
      </c>
      <c r="E14" s="7" t="s">
        <v>13</v>
      </c>
    </row>
    <row r="15" spans="1:5" ht="28.8" x14ac:dyDescent="0.3">
      <c r="A15" s="5" t="s">
        <v>33</v>
      </c>
      <c r="B15" s="9" t="s">
        <v>34</v>
      </c>
      <c r="C15" s="6">
        <v>153</v>
      </c>
      <c r="D15" s="8" t="s">
        <v>35</v>
      </c>
      <c r="E15" s="7" t="s">
        <v>13</v>
      </c>
    </row>
    <row r="16" spans="1:5" x14ac:dyDescent="0.3">
      <c r="A16" s="5" t="s">
        <v>36</v>
      </c>
      <c r="B16" s="9" t="s">
        <v>37</v>
      </c>
      <c r="C16" s="6">
        <v>288</v>
      </c>
      <c r="D16" s="6" t="s">
        <v>12</v>
      </c>
      <c r="E16" s="7" t="s">
        <v>13</v>
      </c>
    </row>
    <row r="17" spans="1:5" x14ac:dyDescent="0.3">
      <c r="A17" s="5" t="s">
        <v>38</v>
      </c>
      <c r="B17" s="9" t="s">
        <v>39</v>
      </c>
      <c r="C17" s="6">
        <v>870</v>
      </c>
      <c r="D17" s="7" t="s">
        <v>40</v>
      </c>
      <c r="E17" s="7" t="s">
        <v>13</v>
      </c>
    </row>
    <row r="18" spans="1:5" x14ac:dyDescent="0.3">
      <c r="A18" s="5" t="s">
        <v>51</v>
      </c>
      <c r="B18" s="9" t="s">
        <v>42</v>
      </c>
      <c r="C18" s="6">
        <v>59.99</v>
      </c>
      <c r="D18" s="5" t="s">
        <v>43</v>
      </c>
      <c r="E18" s="7" t="s">
        <v>44</v>
      </c>
    </row>
    <row r="19" spans="1:5" x14ac:dyDescent="0.3">
      <c r="A19" s="5" t="s">
        <v>41</v>
      </c>
      <c r="B19" s="9" t="s">
        <v>42</v>
      </c>
      <c r="C19" s="6">
        <v>232.19</v>
      </c>
      <c r="D19" s="5" t="s">
        <v>43</v>
      </c>
      <c r="E19" s="7" t="s">
        <v>44</v>
      </c>
    </row>
    <row r="20" spans="1:5" x14ac:dyDescent="0.3">
      <c r="A20" s="5"/>
      <c r="B20" s="10" t="s">
        <v>45</v>
      </c>
      <c r="C20" s="11">
        <f>SUM(C3:C19)</f>
        <v>4815.6599999999989</v>
      </c>
      <c r="D20" s="11"/>
      <c r="E20" s="7"/>
    </row>
    <row r="21" spans="1:5" x14ac:dyDescent="0.3">
      <c r="A21" s="5"/>
      <c r="B21" s="12"/>
      <c r="C21" s="11"/>
      <c r="D21" s="6"/>
      <c r="E21" s="7"/>
    </row>
    <row r="22" spans="1:5" x14ac:dyDescent="0.3">
      <c r="A22" s="13" t="s">
        <v>46</v>
      </c>
      <c r="B22" s="14"/>
      <c r="C22" s="15"/>
      <c r="D22" s="15"/>
      <c r="E22" s="7"/>
    </row>
    <row r="23" spans="1:5" x14ac:dyDescent="0.3">
      <c r="A23" s="5" t="s">
        <v>38</v>
      </c>
      <c r="B23" s="8" t="s">
        <v>47</v>
      </c>
      <c r="C23" s="15">
        <v>72</v>
      </c>
      <c r="D23" s="7" t="s">
        <v>40</v>
      </c>
      <c r="E23" s="7" t="s">
        <v>13</v>
      </c>
    </row>
    <row r="24" spans="1:5" x14ac:dyDescent="0.3">
      <c r="A24" s="5"/>
      <c r="B24" s="8"/>
      <c r="C24" s="15"/>
      <c r="D24" s="15"/>
      <c r="E24" s="7"/>
    </row>
    <row r="25" spans="1:5" x14ac:dyDescent="0.3">
      <c r="A25" s="5"/>
      <c r="B25" s="10" t="s">
        <v>45</v>
      </c>
      <c r="C25" s="16">
        <f>SUM(C23:C23)</f>
        <v>72</v>
      </c>
      <c r="D25" s="16"/>
      <c r="E25" s="7"/>
    </row>
    <row r="26" spans="1:5" x14ac:dyDescent="0.3">
      <c r="A26" s="5"/>
      <c r="B26" s="10"/>
      <c r="C26" s="16"/>
      <c r="D26" s="16"/>
      <c r="E26" s="7"/>
    </row>
    <row r="27" spans="1:5" x14ac:dyDescent="0.3">
      <c r="A27" s="13" t="s">
        <v>48</v>
      </c>
      <c r="B27" s="8"/>
      <c r="C27" s="15"/>
      <c r="D27" s="15"/>
      <c r="E27" s="7"/>
    </row>
    <row r="28" spans="1:5" x14ac:dyDescent="0.3">
      <c r="A28" s="5" t="s">
        <v>49</v>
      </c>
      <c r="B28" s="8" t="s">
        <v>50</v>
      </c>
      <c r="C28" s="15">
        <v>200</v>
      </c>
      <c r="D28" s="15"/>
      <c r="E28" s="7"/>
    </row>
    <row r="29" spans="1:5" x14ac:dyDescent="0.3">
      <c r="A29" s="5"/>
      <c r="B29" s="10" t="s">
        <v>45</v>
      </c>
      <c r="C29" s="11">
        <f>SUM(C28)</f>
        <v>200</v>
      </c>
      <c r="D29" s="6"/>
      <c r="E29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B132B-29B5-4065-ADEE-32117BF88E6F}">
  <dimension ref="A1:M30"/>
  <sheetViews>
    <sheetView tabSelected="1" workbookViewId="0"/>
  </sheetViews>
  <sheetFormatPr defaultRowHeight="14.4" x14ac:dyDescent="0.3"/>
  <cols>
    <col min="1" max="1" width="47.88671875" bestFit="1" customWidth="1"/>
    <col min="2" max="2" width="33.4414062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195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196</v>
      </c>
      <c r="B14" s="5" t="s">
        <v>197</v>
      </c>
      <c r="C14" s="6">
        <v>348</v>
      </c>
      <c r="D14" s="8" t="s">
        <v>189</v>
      </c>
      <c r="E14" s="7" t="s">
        <v>13</v>
      </c>
    </row>
    <row r="15" spans="1:13" x14ac:dyDescent="0.3">
      <c r="A15" s="5" t="s">
        <v>57</v>
      </c>
      <c r="B15" s="9" t="s">
        <v>198</v>
      </c>
      <c r="C15" s="6">
        <v>64.87</v>
      </c>
      <c r="D15" s="6" t="s">
        <v>98</v>
      </c>
      <c r="E15" s="7" t="s">
        <v>29</v>
      </c>
    </row>
    <row r="16" spans="1:13" x14ac:dyDescent="0.3">
      <c r="A16" s="5" t="s">
        <v>33</v>
      </c>
      <c r="B16" s="9" t="s">
        <v>199</v>
      </c>
      <c r="C16" s="6">
        <v>119</v>
      </c>
      <c r="D16" s="8" t="s">
        <v>35</v>
      </c>
      <c r="E16" s="7" t="s">
        <v>13</v>
      </c>
    </row>
    <row r="17" spans="1:5" x14ac:dyDescent="0.3">
      <c r="A17" s="5" t="s">
        <v>33</v>
      </c>
      <c r="B17" s="9" t="s">
        <v>200</v>
      </c>
      <c r="C17" s="6">
        <v>140.38</v>
      </c>
      <c r="D17" s="8" t="s">
        <v>35</v>
      </c>
      <c r="E17" s="7" t="s">
        <v>13</v>
      </c>
    </row>
    <row r="18" spans="1:5" x14ac:dyDescent="0.3">
      <c r="A18" s="5" t="s">
        <v>201</v>
      </c>
      <c r="B18" s="9" t="s">
        <v>202</v>
      </c>
      <c r="C18" s="6">
        <v>495</v>
      </c>
      <c r="D18" s="18" t="s">
        <v>91</v>
      </c>
      <c r="E18" s="7" t="s">
        <v>203</v>
      </c>
    </row>
    <row r="19" spans="1:5" x14ac:dyDescent="0.3">
      <c r="A19" s="5"/>
      <c r="B19" s="9"/>
      <c r="C19" s="6"/>
      <c r="D19" s="8"/>
      <c r="E19" s="7"/>
    </row>
    <row r="20" spans="1:5" x14ac:dyDescent="0.3">
      <c r="A20" s="5"/>
      <c r="B20" s="10" t="s">
        <v>45</v>
      </c>
      <c r="C20" s="11">
        <f>SUM(C3:C19)</f>
        <v>3330.2599999999998</v>
      </c>
      <c r="D20" s="11"/>
      <c r="E20" s="7"/>
    </row>
    <row r="21" spans="1:5" x14ac:dyDescent="0.3">
      <c r="A21" s="5"/>
      <c r="B21" s="12"/>
      <c r="C21" s="11"/>
      <c r="D21" s="6"/>
      <c r="E21" s="7"/>
    </row>
    <row r="22" spans="1:5" x14ac:dyDescent="0.3">
      <c r="A22" s="13" t="s">
        <v>46</v>
      </c>
      <c r="B22" s="14"/>
      <c r="C22" s="15"/>
      <c r="D22" s="15"/>
      <c r="E22" s="7"/>
    </row>
    <row r="23" spans="1:5" x14ac:dyDescent="0.3">
      <c r="A23" s="5"/>
      <c r="B23" s="8"/>
      <c r="C23" s="15"/>
      <c r="D23" s="19"/>
      <c r="E23" s="7"/>
    </row>
    <row r="24" spans="1:5" x14ac:dyDescent="0.3">
      <c r="A24" s="5"/>
      <c r="B24" s="8"/>
      <c r="C24" s="15"/>
      <c r="D24" s="19"/>
      <c r="E24" s="7"/>
    </row>
    <row r="25" spans="1:5" x14ac:dyDescent="0.3">
      <c r="A25" s="5"/>
      <c r="B25" s="10" t="s">
        <v>45</v>
      </c>
      <c r="C25" s="16">
        <f>SUM(C23:C23)</f>
        <v>0</v>
      </c>
      <c r="D25" s="16"/>
      <c r="E25" s="7"/>
    </row>
    <row r="26" spans="1:5" x14ac:dyDescent="0.3">
      <c r="A26" s="13" t="s">
        <v>48</v>
      </c>
      <c r="B26" s="8"/>
      <c r="C26" s="15"/>
      <c r="D26" s="15"/>
      <c r="E26" s="7"/>
    </row>
    <row r="27" spans="1:5" x14ac:dyDescent="0.3">
      <c r="A27" s="5"/>
      <c r="B27" s="8"/>
      <c r="C27" s="15"/>
      <c r="D27" s="15"/>
      <c r="E27" s="7"/>
    </row>
    <row r="28" spans="1:5" x14ac:dyDescent="0.3">
      <c r="A28" s="5" t="s">
        <v>190</v>
      </c>
      <c r="B28" s="8" t="s">
        <v>191</v>
      </c>
      <c r="C28" s="15">
        <v>90</v>
      </c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10" t="s">
        <v>45</v>
      </c>
      <c r="C30" s="11">
        <f>SUM(C27:C28)</f>
        <v>90</v>
      </c>
      <c r="D30" s="6"/>
      <c r="E30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72B3-5013-498B-91FD-26D2EABB578D}">
  <dimension ref="A1:E35"/>
  <sheetViews>
    <sheetView topLeftCell="A4" workbookViewId="0">
      <selection activeCell="A22" sqref="A22"/>
    </sheetView>
  </sheetViews>
  <sheetFormatPr defaultRowHeight="14.4" x14ac:dyDescent="0.3"/>
  <cols>
    <col min="1" max="1" width="47.88671875" bestFit="1" customWidth="1"/>
    <col min="2" max="2" width="29.44140625" customWidth="1"/>
    <col min="3" max="3" width="10.109375" bestFit="1" customWidth="1"/>
    <col min="4" max="4" width="21" bestFit="1" customWidth="1"/>
  </cols>
  <sheetData>
    <row r="1" spans="1:5" x14ac:dyDescent="0.3">
      <c r="A1" s="1" t="s">
        <v>52</v>
      </c>
    </row>
    <row r="2" spans="1:5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5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5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5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5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13</v>
      </c>
    </row>
    <row r="9" spans="1:5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13</v>
      </c>
    </row>
    <row r="10" spans="1:5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5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5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</row>
    <row r="13" spans="1:5" x14ac:dyDescent="0.3">
      <c r="A13" s="5" t="s">
        <v>30</v>
      </c>
      <c r="B13" s="5" t="s">
        <v>31</v>
      </c>
      <c r="C13" s="6">
        <v>48.6</v>
      </c>
      <c r="D13" s="8" t="s">
        <v>32</v>
      </c>
      <c r="E13" s="7" t="s">
        <v>13</v>
      </c>
    </row>
    <row r="14" spans="1:5" x14ac:dyDescent="0.3">
      <c r="A14" s="5" t="s">
        <v>57</v>
      </c>
      <c r="B14" s="5" t="s">
        <v>150</v>
      </c>
      <c r="C14" s="6">
        <v>53.96</v>
      </c>
      <c r="D14" s="8" t="s">
        <v>58</v>
      </c>
      <c r="E14" s="7" t="s">
        <v>13</v>
      </c>
    </row>
    <row r="15" spans="1:5" x14ac:dyDescent="0.3">
      <c r="A15" s="5" t="s">
        <v>33</v>
      </c>
      <c r="B15" s="5" t="s">
        <v>60</v>
      </c>
      <c r="C15" s="6">
        <v>157</v>
      </c>
      <c r="D15" s="8" t="s">
        <v>35</v>
      </c>
      <c r="E15" s="7" t="s">
        <v>13</v>
      </c>
    </row>
    <row r="16" spans="1:5" x14ac:dyDescent="0.3">
      <c r="A16" s="5" t="s">
        <v>33</v>
      </c>
      <c r="B16" s="9" t="s">
        <v>61</v>
      </c>
      <c r="C16" s="6">
        <v>590.48</v>
      </c>
      <c r="D16" s="8" t="s">
        <v>35</v>
      </c>
      <c r="E16" s="7" t="s">
        <v>13</v>
      </c>
    </row>
    <row r="17" spans="1:5" x14ac:dyDescent="0.3">
      <c r="A17" s="5" t="s">
        <v>38</v>
      </c>
      <c r="B17" s="9" t="s">
        <v>62</v>
      </c>
      <c r="C17" s="6">
        <v>738</v>
      </c>
      <c r="D17" s="7" t="s">
        <v>40</v>
      </c>
      <c r="E17" s="7" t="s">
        <v>13</v>
      </c>
    </row>
    <row r="18" spans="1:5" x14ac:dyDescent="0.3">
      <c r="A18" s="5" t="s">
        <v>55</v>
      </c>
      <c r="B18" s="9" t="s">
        <v>56</v>
      </c>
      <c r="C18" s="17">
        <v>1560</v>
      </c>
      <c r="D18" s="8" t="s">
        <v>35</v>
      </c>
      <c r="E18" s="7" t="s">
        <v>13</v>
      </c>
    </row>
    <row r="19" spans="1:5" x14ac:dyDescent="0.3">
      <c r="A19" s="5" t="s">
        <v>53</v>
      </c>
      <c r="B19" s="9" t="s">
        <v>54</v>
      </c>
      <c r="C19" s="6">
        <v>450</v>
      </c>
      <c r="D19" s="8" t="s">
        <v>35</v>
      </c>
      <c r="E19" s="7" t="s">
        <v>13</v>
      </c>
    </row>
    <row r="20" spans="1:5" ht="28.8" x14ac:dyDescent="0.3">
      <c r="A20" s="5" t="s">
        <v>64</v>
      </c>
      <c r="B20" s="9" t="s">
        <v>65</v>
      </c>
      <c r="C20" s="6">
        <v>125</v>
      </c>
      <c r="D20" s="8" t="s">
        <v>35</v>
      </c>
      <c r="E20" s="7" t="s">
        <v>13</v>
      </c>
    </row>
    <row r="21" spans="1:5" x14ac:dyDescent="0.3">
      <c r="A21" s="5" t="s">
        <v>66</v>
      </c>
      <c r="B21" s="9" t="s">
        <v>67</v>
      </c>
      <c r="C21" s="6">
        <v>259.2</v>
      </c>
      <c r="D21" s="8" t="s">
        <v>35</v>
      </c>
      <c r="E21" s="7" t="s">
        <v>13</v>
      </c>
    </row>
    <row r="22" spans="1:5" x14ac:dyDescent="0.3">
      <c r="A22" s="5" t="s">
        <v>72</v>
      </c>
      <c r="B22" s="9" t="s">
        <v>73</v>
      </c>
      <c r="C22" s="6">
        <v>52.97</v>
      </c>
      <c r="D22" s="8"/>
      <c r="E22" s="7"/>
    </row>
    <row r="23" spans="1:5" x14ac:dyDescent="0.3">
      <c r="A23" s="5" t="s">
        <v>69</v>
      </c>
      <c r="B23" s="9" t="s">
        <v>70</v>
      </c>
      <c r="C23" s="6">
        <v>180</v>
      </c>
      <c r="D23" s="8" t="s">
        <v>35</v>
      </c>
      <c r="E23" s="7"/>
    </row>
    <row r="24" spans="1:5" x14ac:dyDescent="0.3">
      <c r="A24" s="5" t="s">
        <v>96</v>
      </c>
      <c r="B24" s="9" t="s">
        <v>149</v>
      </c>
      <c r="C24" s="6">
        <v>79.17</v>
      </c>
      <c r="D24" s="8" t="s">
        <v>58</v>
      </c>
      <c r="E24" s="7" t="s">
        <v>151</v>
      </c>
    </row>
    <row r="25" spans="1:5" x14ac:dyDescent="0.3">
      <c r="A25" s="5"/>
      <c r="B25" s="10" t="s">
        <v>45</v>
      </c>
      <c r="C25" s="11">
        <f>SUM(C3:C24)</f>
        <v>6370.35</v>
      </c>
      <c r="D25" s="11"/>
      <c r="E25" s="7"/>
    </row>
    <row r="26" spans="1:5" x14ac:dyDescent="0.3">
      <c r="A26" s="5"/>
      <c r="B26" s="12"/>
      <c r="C26" s="11"/>
      <c r="D26" s="6"/>
      <c r="E26" s="7"/>
    </row>
    <row r="27" spans="1:5" x14ac:dyDescent="0.3">
      <c r="A27" s="13" t="s">
        <v>46</v>
      </c>
      <c r="B27" s="14"/>
      <c r="C27" s="15"/>
      <c r="D27" s="15"/>
      <c r="E27" s="7"/>
    </row>
    <row r="28" spans="1:5" x14ac:dyDescent="0.3">
      <c r="A28" s="5" t="s">
        <v>38</v>
      </c>
      <c r="B28" s="8" t="s">
        <v>47</v>
      </c>
      <c r="C28" s="15">
        <v>348</v>
      </c>
      <c r="D28" s="7" t="s">
        <v>40</v>
      </c>
      <c r="E28" s="7" t="s">
        <v>13</v>
      </c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10" t="s">
        <v>45</v>
      </c>
      <c r="C30" s="16">
        <f>SUM(C28:C28)</f>
        <v>348</v>
      </c>
      <c r="D30" s="16"/>
      <c r="E30" s="7"/>
    </row>
    <row r="31" spans="1:5" x14ac:dyDescent="0.3">
      <c r="A31" s="5"/>
      <c r="B31" s="10"/>
      <c r="C31" s="16"/>
      <c r="D31" s="16"/>
      <c r="E31" s="7"/>
    </row>
    <row r="32" spans="1:5" x14ac:dyDescent="0.3">
      <c r="A32" s="13" t="s">
        <v>48</v>
      </c>
      <c r="B32" s="8"/>
      <c r="C32" s="15"/>
      <c r="D32" s="15"/>
      <c r="E32" s="7"/>
    </row>
    <row r="33" spans="1:5" x14ac:dyDescent="0.3">
      <c r="A33" s="5" t="s">
        <v>26</v>
      </c>
      <c r="B33" s="8" t="s">
        <v>68</v>
      </c>
      <c r="C33" s="15">
        <v>52500</v>
      </c>
      <c r="D33" s="15"/>
      <c r="E33" s="7"/>
    </row>
    <row r="34" spans="1:5" x14ac:dyDescent="0.3">
      <c r="A34" s="5" t="s">
        <v>49</v>
      </c>
      <c r="B34" s="8" t="s">
        <v>63</v>
      </c>
      <c r="C34" s="15">
        <v>55</v>
      </c>
      <c r="D34" s="15"/>
      <c r="E34" s="7"/>
    </row>
    <row r="35" spans="1:5" x14ac:dyDescent="0.3">
      <c r="A35" s="5"/>
      <c r="B35" s="10" t="s">
        <v>45</v>
      </c>
      <c r="C35" s="11">
        <f>SUM(C33:C34)</f>
        <v>52555</v>
      </c>
      <c r="D35" s="6"/>
      <c r="E35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2460-589F-4F3E-849F-DEF271BBF336}">
  <dimension ref="A1:M31"/>
  <sheetViews>
    <sheetView topLeftCell="A3" workbookViewId="0">
      <selection activeCell="D20" sqref="D20"/>
    </sheetView>
  </sheetViews>
  <sheetFormatPr defaultRowHeight="14.4" x14ac:dyDescent="0.3"/>
  <cols>
    <col min="1" max="1" width="47.88671875" bestFit="1" customWidth="1"/>
    <col min="2" max="2" width="29.44140625" customWidth="1"/>
    <col min="3" max="3" width="10.109375" bestFit="1" customWidth="1"/>
    <col min="4" max="4" width="21" bestFit="1" customWidth="1"/>
  </cols>
  <sheetData>
    <row r="1" spans="1:13" x14ac:dyDescent="0.3">
      <c r="A1" s="1" t="s">
        <v>71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13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13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56.1</v>
      </c>
      <c r="D13" s="8" t="s">
        <v>32</v>
      </c>
      <c r="E13" s="7" t="s">
        <v>13</v>
      </c>
    </row>
    <row r="14" spans="1:13" x14ac:dyDescent="0.3">
      <c r="A14" s="5" t="s">
        <v>33</v>
      </c>
      <c r="B14" s="5" t="s">
        <v>60</v>
      </c>
      <c r="C14" s="6">
        <v>34</v>
      </c>
      <c r="D14" s="8" t="s">
        <v>35</v>
      </c>
      <c r="E14" s="7" t="s">
        <v>13</v>
      </c>
    </row>
    <row r="15" spans="1:13" x14ac:dyDescent="0.3">
      <c r="A15" s="5" t="s">
        <v>33</v>
      </c>
      <c r="B15" s="9" t="s">
        <v>61</v>
      </c>
      <c r="C15" s="6">
        <v>570.95000000000005</v>
      </c>
      <c r="D15" s="8" t="s">
        <v>35</v>
      </c>
      <c r="E15" s="7" t="s">
        <v>13</v>
      </c>
    </row>
    <row r="16" spans="1:13" x14ac:dyDescent="0.3">
      <c r="A16" s="5" t="s">
        <v>38</v>
      </c>
      <c r="B16" s="9" t="s">
        <v>62</v>
      </c>
      <c r="C16" s="6">
        <v>1020</v>
      </c>
      <c r="D16" s="19" t="s">
        <v>76</v>
      </c>
      <c r="E16" s="7" t="s">
        <v>13</v>
      </c>
    </row>
    <row r="17" spans="1:5" x14ac:dyDescent="0.3">
      <c r="A17" s="5" t="s">
        <v>74</v>
      </c>
      <c r="B17" s="9" t="s">
        <v>75</v>
      </c>
      <c r="C17" s="6">
        <v>4.25</v>
      </c>
      <c r="D17" s="8"/>
      <c r="E17" s="7" t="s">
        <v>13</v>
      </c>
    </row>
    <row r="18" spans="1:5" x14ac:dyDescent="0.3">
      <c r="A18" s="5" t="s">
        <v>96</v>
      </c>
      <c r="B18" s="9" t="s">
        <v>152</v>
      </c>
      <c r="C18" s="6">
        <v>72.09</v>
      </c>
      <c r="D18" s="18"/>
      <c r="E18" s="7" t="s">
        <v>29</v>
      </c>
    </row>
    <row r="19" spans="1:5" x14ac:dyDescent="0.3">
      <c r="A19" s="5" t="s">
        <v>78</v>
      </c>
      <c r="B19" s="9" t="s">
        <v>79</v>
      </c>
      <c r="C19" s="6">
        <v>25022.53</v>
      </c>
      <c r="D19" s="18"/>
      <c r="E19" s="7"/>
    </row>
    <row r="20" spans="1:5" x14ac:dyDescent="0.3">
      <c r="A20" s="5" t="s">
        <v>80</v>
      </c>
      <c r="B20" s="9" t="s">
        <v>81</v>
      </c>
      <c r="C20" s="6">
        <v>625.23</v>
      </c>
      <c r="D20" s="18"/>
      <c r="E20" s="7"/>
    </row>
    <row r="21" spans="1:5" x14ac:dyDescent="0.3">
      <c r="A21" s="5"/>
      <c r="B21" s="9"/>
      <c r="C21" s="6"/>
      <c r="D21" s="18"/>
      <c r="E21" s="7"/>
    </row>
    <row r="22" spans="1:5" x14ac:dyDescent="0.3">
      <c r="A22" s="5"/>
      <c r="B22" s="10" t="s">
        <v>45</v>
      </c>
      <c r="C22" s="11">
        <f>SUM(C3:C20)</f>
        <v>29481.119999999999</v>
      </c>
      <c r="D22" s="11"/>
      <c r="E22" s="7"/>
    </row>
    <row r="23" spans="1:5" x14ac:dyDescent="0.3">
      <c r="A23" s="5"/>
      <c r="B23" s="12"/>
      <c r="C23" s="11"/>
      <c r="D23" s="6"/>
      <c r="E23" s="7"/>
    </row>
    <row r="24" spans="1:5" x14ac:dyDescent="0.3">
      <c r="A24" s="13" t="s">
        <v>46</v>
      </c>
      <c r="B24" s="14"/>
      <c r="C24" s="15"/>
      <c r="D24" s="15"/>
      <c r="E24" s="7"/>
    </row>
    <row r="25" spans="1:5" x14ac:dyDescent="0.3">
      <c r="A25" s="5" t="s">
        <v>38</v>
      </c>
      <c r="B25" s="8" t="s">
        <v>47</v>
      </c>
      <c r="C25" s="15">
        <v>420</v>
      </c>
      <c r="D25" s="19" t="s">
        <v>76</v>
      </c>
      <c r="E25" s="7" t="s">
        <v>13</v>
      </c>
    </row>
    <row r="26" spans="1:5" x14ac:dyDescent="0.3">
      <c r="A26" s="5"/>
      <c r="B26" s="8"/>
      <c r="C26" s="15"/>
      <c r="D26" s="15"/>
      <c r="E26" s="7"/>
    </row>
    <row r="27" spans="1:5" x14ac:dyDescent="0.3">
      <c r="A27" s="5"/>
      <c r="B27" s="10" t="s">
        <v>45</v>
      </c>
      <c r="C27" s="16">
        <f>SUM(C25:C25)</f>
        <v>420</v>
      </c>
      <c r="D27" s="16"/>
      <c r="E27" s="7"/>
    </row>
    <row r="28" spans="1:5" x14ac:dyDescent="0.3">
      <c r="A28" s="5"/>
      <c r="B28" s="10"/>
      <c r="C28" s="16"/>
      <c r="D28" s="16"/>
      <c r="E28" s="7"/>
    </row>
    <row r="29" spans="1:5" x14ac:dyDescent="0.3">
      <c r="A29" s="13" t="s">
        <v>48</v>
      </c>
      <c r="B29" s="8"/>
      <c r="C29" s="15"/>
      <c r="D29" s="15"/>
      <c r="E29" s="7"/>
    </row>
    <row r="30" spans="1:5" x14ac:dyDescent="0.3">
      <c r="A30" s="5" t="s">
        <v>49</v>
      </c>
      <c r="B30" s="8" t="s">
        <v>77</v>
      </c>
      <c r="C30" s="15">
        <v>75</v>
      </c>
      <c r="D30" s="15"/>
      <c r="E30" s="7"/>
    </row>
    <row r="31" spans="1:5" x14ac:dyDescent="0.3">
      <c r="A31" s="5"/>
      <c r="B31" s="10" t="s">
        <v>45</v>
      </c>
      <c r="C31" s="11">
        <f>SUM(C30:C30)</f>
        <v>75</v>
      </c>
      <c r="D31" s="6"/>
      <c r="E31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B4F8-825B-44D2-9D5B-D4748B22046C}">
  <dimension ref="A1:E33"/>
  <sheetViews>
    <sheetView topLeftCell="A6" workbookViewId="0">
      <selection activeCell="D21" sqref="D21"/>
    </sheetView>
  </sheetViews>
  <sheetFormatPr defaultRowHeight="14.4" x14ac:dyDescent="0.3"/>
  <cols>
    <col min="1" max="1" width="47.88671875" bestFit="1" customWidth="1"/>
    <col min="2" max="2" width="26.5546875" bestFit="1" customWidth="1"/>
    <col min="3" max="3" width="10.109375" bestFit="1" customWidth="1"/>
    <col min="4" max="4" width="17.5546875" bestFit="1" customWidth="1"/>
  </cols>
  <sheetData>
    <row r="1" spans="1:5" x14ac:dyDescent="0.3">
      <c r="A1" s="1" t="s">
        <v>101</v>
      </c>
    </row>
    <row r="2" spans="1:5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5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5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5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5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13</v>
      </c>
    </row>
    <row r="9" spans="1:5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13</v>
      </c>
    </row>
    <row r="10" spans="1:5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5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5" x14ac:dyDescent="0.3">
      <c r="A12" s="5" t="s">
        <v>96</v>
      </c>
      <c r="B12" s="5" t="s">
        <v>97</v>
      </c>
      <c r="C12" s="6">
        <v>66.37</v>
      </c>
      <c r="D12" s="6" t="s">
        <v>98</v>
      </c>
      <c r="E12" s="7" t="s">
        <v>29</v>
      </c>
    </row>
    <row r="13" spans="1:5" x14ac:dyDescent="0.3">
      <c r="A13" s="5" t="s">
        <v>26</v>
      </c>
      <c r="B13" s="5" t="s">
        <v>27</v>
      </c>
      <c r="C13" s="6">
        <v>234.2</v>
      </c>
      <c r="D13" s="6" t="s">
        <v>28</v>
      </c>
      <c r="E13" s="7" t="s">
        <v>29</v>
      </c>
    </row>
    <row r="14" spans="1:5" x14ac:dyDescent="0.3">
      <c r="A14" s="5" t="s">
        <v>30</v>
      </c>
      <c r="B14" s="5" t="s">
        <v>31</v>
      </c>
      <c r="C14" s="6">
        <v>52.2</v>
      </c>
      <c r="D14" s="8" t="s">
        <v>32</v>
      </c>
      <c r="E14" s="7" t="s">
        <v>13</v>
      </c>
    </row>
    <row r="15" spans="1:5" x14ac:dyDescent="0.3">
      <c r="A15" s="5" t="s">
        <v>33</v>
      </c>
      <c r="B15" s="5" t="s">
        <v>60</v>
      </c>
      <c r="C15" s="6">
        <v>400.43</v>
      </c>
      <c r="D15" s="8" t="s">
        <v>35</v>
      </c>
      <c r="E15" s="7" t="s">
        <v>13</v>
      </c>
    </row>
    <row r="16" spans="1:5" x14ac:dyDescent="0.3">
      <c r="A16" s="5" t="s">
        <v>33</v>
      </c>
      <c r="B16" s="9" t="s">
        <v>61</v>
      </c>
      <c r="C16" s="6">
        <v>119</v>
      </c>
      <c r="D16" s="8" t="s">
        <v>35</v>
      </c>
      <c r="E16" s="7" t="s">
        <v>13</v>
      </c>
    </row>
    <row r="17" spans="1:5" ht="28.8" x14ac:dyDescent="0.3">
      <c r="A17" s="5" t="s">
        <v>38</v>
      </c>
      <c r="B17" s="9" t="s">
        <v>93</v>
      </c>
      <c r="C17" s="6">
        <v>1827.6</v>
      </c>
      <c r="D17" s="19" t="s">
        <v>76</v>
      </c>
      <c r="E17" s="7" t="s">
        <v>13</v>
      </c>
    </row>
    <row r="18" spans="1:5" x14ac:dyDescent="0.3">
      <c r="A18" s="5" t="s">
        <v>38</v>
      </c>
      <c r="B18" s="9" t="s">
        <v>62</v>
      </c>
      <c r="C18" s="6">
        <v>1850.4</v>
      </c>
      <c r="D18" s="19" t="s">
        <v>76</v>
      </c>
      <c r="E18" s="7" t="s">
        <v>13</v>
      </c>
    </row>
    <row r="19" spans="1:5" x14ac:dyDescent="0.3">
      <c r="A19" s="5" t="s">
        <v>86</v>
      </c>
      <c r="B19" s="9" t="s">
        <v>87</v>
      </c>
      <c r="C19" s="6">
        <v>1590</v>
      </c>
      <c r="D19" s="8" t="s">
        <v>88</v>
      </c>
      <c r="E19" s="7" t="s">
        <v>13</v>
      </c>
    </row>
    <row r="20" spans="1:5" x14ac:dyDescent="0.3">
      <c r="A20" s="5" t="s">
        <v>89</v>
      </c>
      <c r="B20" s="9" t="s">
        <v>90</v>
      </c>
      <c r="C20" s="6">
        <v>1620</v>
      </c>
      <c r="D20" s="18" t="s">
        <v>91</v>
      </c>
      <c r="E20" s="7" t="s">
        <v>13</v>
      </c>
    </row>
    <row r="21" spans="1:5" ht="28.8" x14ac:dyDescent="0.3">
      <c r="A21" s="5" t="s">
        <v>92</v>
      </c>
      <c r="B21" s="9" t="s">
        <v>122</v>
      </c>
      <c r="C21" s="6">
        <v>240</v>
      </c>
      <c r="D21" s="18" t="s">
        <v>91</v>
      </c>
      <c r="E21" s="7" t="s">
        <v>13</v>
      </c>
    </row>
    <row r="22" spans="1:5" x14ac:dyDescent="0.3">
      <c r="A22" s="5" t="s">
        <v>94</v>
      </c>
      <c r="B22" s="9" t="s">
        <v>95</v>
      </c>
      <c r="C22" s="6">
        <v>300</v>
      </c>
      <c r="D22" s="18" t="s">
        <v>91</v>
      </c>
      <c r="E22" s="7" t="s">
        <v>13</v>
      </c>
    </row>
    <row r="23" spans="1:5" x14ac:dyDescent="0.3">
      <c r="A23" s="5"/>
      <c r="B23" s="9"/>
      <c r="C23" s="6"/>
      <c r="D23" s="18"/>
      <c r="E23" s="7"/>
    </row>
    <row r="24" spans="1:5" x14ac:dyDescent="0.3">
      <c r="A24" s="5"/>
      <c r="B24" s="10" t="s">
        <v>45</v>
      </c>
      <c r="C24" s="11">
        <f>SUM(C3:C23)</f>
        <v>10141.969999999999</v>
      </c>
      <c r="D24" s="11"/>
      <c r="E24" s="7"/>
    </row>
    <row r="25" spans="1:5" x14ac:dyDescent="0.3">
      <c r="A25" s="5"/>
      <c r="B25" s="12"/>
      <c r="C25" s="11"/>
      <c r="D25" s="6"/>
      <c r="E25" s="7"/>
    </row>
    <row r="26" spans="1:5" x14ac:dyDescent="0.3">
      <c r="A26" s="13" t="s">
        <v>46</v>
      </c>
      <c r="B26" s="14"/>
      <c r="C26" s="15"/>
      <c r="D26" s="15"/>
      <c r="E26" s="7"/>
    </row>
    <row r="27" spans="1:5" x14ac:dyDescent="0.3">
      <c r="A27" s="5" t="s">
        <v>38</v>
      </c>
      <c r="B27" s="8" t="s">
        <v>47</v>
      </c>
      <c r="C27" s="15">
        <v>240</v>
      </c>
      <c r="D27" s="19" t="s">
        <v>76</v>
      </c>
      <c r="E27" s="7" t="s">
        <v>13</v>
      </c>
    </row>
    <row r="28" spans="1:5" x14ac:dyDescent="0.3">
      <c r="A28" s="5"/>
      <c r="B28" s="8"/>
      <c r="C28" s="15"/>
      <c r="D28" s="15"/>
      <c r="E28" s="7"/>
    </row>
    <row r="29" spans="1:5" x14ac:dyDescent="0.3">
      <c r="A29" s="5"/>
      <c r="B29" s="10" t="s">
        <v>45</v>
      </c>
      <c r="C29" s="16">
        <f>SUM(C27:C27)</f>
        <v>240</v>
      </c>
      <c r="D29" s="16"/>
      <c r="E29" s="7"/>
    </row>
    <row r="30" spans="1:5" x14ac:dyDescent="0.3">
      <c r="A30" s="5"/>
      <c r="B30" s="10"/>
      <c r="C30" s="16"/>
      <c r="D30" s="16"/>
      <c r="E30" s="7"/>
    </row>
    <row r="31" spans="1:5" x14ac:dyDescent="0.3">
      <c r="A31" s="13" t="s">
        <v>48</v>
      </c>
      <c r="B31" s="8"/>
      <c r="C31" s="15"/>
      <c r="D31" s="15"/>
      <c r="E31" s="7"/>
    </row>
    <row r="32" spans="1:5" x14ac:dyDescent="0.3">
      <c r="A32" s="5" t="s">
        <v>99</v>
      </c>
      <c r="B32" s="8" t="s">
        <v>100</v>
      </c>
      <c r="C32" s="15">
        <v>14096.76</v>
      </c>
      <c r="D32" s="15"/>
      <c r="E32" s="7"/>
    </row>
    <row r="33" spans="1:5" x14ac:dyDescent="0.3">
      <c r="A33" s="5"/>
      <c r="B33" s="10" t="s">
        <v>45</v>
      </c>
      <c r="C33" s="11">
        <f>SUM(C32:C32)</f>
        <v>14096.76</v>
      </c>
      <c r="D33" s="6"/>
      <c r="E33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FBA1-57BB-4669-9A4E-B949A5F2CB76}">
  <dimension ref="A1:M26"/>
  <sheetViews>
    <sheetView workbookViewId="0">
      <selection activeCell="A19" sqref="A19"/>
    </sheetView>
  </sheetViews>
  <sheetFormatPr defaultRowHeight="14.4" x14ac:dyDescent="0.3"/>
  <cols>
    <col min="1" max="1" width="45.6640625" customWidth="1"/>
    <col min="2" max="2" width="33.109375" customWidth="1"/>
    <col min="3" max="3" width="10.109375" bestFit="1" customWidth="1"/>
    <col min="4" max="4" width="21" bestFit="1" customWidth="1"/>
  </cols>
  <sheetData>
    <row r="1" spans="1:13" x14ac:dyDescent="0.3">
      <c r="A1" s="1" t="s">
        <v>130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104</v>
      </c>
      <c r="C4" s="6">
        <v>1518.34</v>
      </c>
      <c r="D4" s="6" t="s">
        <v>8</v>
      </c>
      <c r="E4" s="7" t="s">
        <v>9</v>
      </c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102</v>
      </c>
      <c r="B14" s="9" t="s">
        <v>103</v>
      </c>
      <c r="C14" s="6">
        <v>32.75</v>
      </c>
      <c r="D14" s="8" t="s">
        <v>91</v>
      </c>
      <c r="E14" s="7" t="s">
        <v>44</v>
      </c>
    </row>
    <row r="15" spans="1:13" x14ac:dyDescent="0.3">
      <c r="A15" s="5" t="s">
        <v>84</v>
      </c>
      <c r="B15" s="9" t="s">
        <v>85</v>
      </c>
      <c r="C15" s="6">
        <v>67.84</v>
      </c>
      <c r="D15" s="6" t="s">
        <v>98</v>
      </c>
      <c r="E15" s="7" t="s">
        <v>29</v>
      </c>
    </row>
    <row r="16" spans="1:13" x14ac:dyDescent="0.3">
      <c r="A16" s="5" t="s">
        <v>74</v>
      </c>
      <c r="B16" s="9" t="s">
        <v>75</v>
      </c>
      <c r="C16" s="6">
        <v>4.25</v>
      </c>
      <c r="D16" s="8" t="s">
        <v>91</v>
      </c>
      <c r="E16" s="7" t="s">
        <v>29</v>
      </c>
    </row>
    <row r="17" spans="1:5" x14ac:dyDescent="0.3">
      <c r="A17" s="5" t="s">
        <v>114</v>
      </c>
      <c r="B17" s="9" t="s">
        <v>115</v>
      </c>
      <c r="C17" s="6">
        <v>47</v>
      </c>
      <c r="D17" s="8" t="s">
        <v>91</v>
      </c>
      <c r="E17" s="7" t="s">
        <v>29</v>
      </c>
    </row>
    <row r="18" spans="1:5" x14ac:dyDescent="0.3">
      <c r="A18" s="5"/>
      <c r="B18" s="9"/>
      <c r="C18" s="6"/>
      <c r="D18" s="8"/>
      <c r="E18" s="7"/>
    </row>
    <row r="19" spans="1:5" x14ac:dyDescent="0.3">
      <c r="A19" s="5"/>
      <c r="B19" s="10" t="s">
        <v>45</v>
      </c>
      <c r="C19" s="11">
        <f>SUM(C3:C17)</f>
        <v>2443.92</v>
      </c>
      <c r="D19" s="11"/>
      <c r="E19" s="7"/>
    </row>
    <row r="20" spans="1:5" x14ac:dyDescent="0.3">
      <c r="A20" s="5"/>
      <c r="B20" s="12"/>
      <c r="C20" s="11"/>
      <c r="D20" s="6"/>
      <c r="E20" s="7"/>
    </row>
    <row r="21" spans="1:5" x14ac:dyDescent="0.3">
      <c r="A21" s="13" t="s">
        <v>46</v>
      </c>
      <c r="B21" s="14"/>
      <c r="C21" s="15"/>
      <c r="D21" s="15"/>
      <c r="E21" s="7"/>
    </row>
    <row r="22" spans="1:5" x14ac:dyDescent="0.3">
      <c r="A22" s="5"/>
      <c r="B22" s="8"/>
      <c r="C22" s="15"/>
      <c r="D22" s="19"/>
      <c r="E22" s="7"/>
    </row>
    <row r="23" spans="1:5" x14ac:dyDescent="0.3">
      <c r="A23" s="5"/>
      <c r="B23" s="10" t="s">
        <v>45</v>
      </c>
      <c r="C23" s="16">
        <f>SUM(C22:C22)</f>
        <v>0</v>
      </c>
      <c r="D23" s="16"/>
      <c r="E23" s="7"/>
    </row>
    <row r="24" spans="1:5" x14ac:dyDescent="0.3">
      <c r="A24" s="13" t="s">
        <v>48</v>
      </c>
      <c r="B24" s="8"/>
      <c r="C24" s="15"/>
      <c r="D24" s="15"/>
      <c r="E24" s="7"/>
    </row>
    <row r="25" spans="1:5" x14ac:dyDescent="0.3">
      <c r="A25" s="5"/>
      <c r="B25" s="8"/>
      <c r="C25" s="15"/>
      <c r="D25" s="15"/>
      <c r="E25" s="7"/>
    </row>
    <row r="26" spans="1:5" x14ac:dyDescent="0.3">
      <c r="A26" s="5"/>
      <c r="B26" s="10" t="s">
        <v>45</v>
      </c>
      <c r="C26" s="11">
        <f>SUM(C25:C25)</f>
        <v>0</v>
      </c>
      <c r="D26" s="6"/>
      <c r="E26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9350-7FEF-4920-A524-F7C79B0B5DBF}">
  <dimension ref="A1:M39"/>
  <sheetViews>
    <sheetView topLeftCell="A11" workbookViewId="0">
      <selection activeCell="D27" sqref="D27"/>
    </sheetView>
  </sheetViews>
  <sheetFormatPr defaultRowHeight="14.4" x14ac:dyDescent="0.3"/>
  <cols>
    <col min="1" max="1" width="47.88671875" bestFit="1" customWidth="1"/>
    <col min="2" max="2" width="31.77734375" bestFit="1" customWidth="1"/>
    <col min="3" max="3" width="10.109375" bestFit="1" customWidth="1"/>
    <col min="4" max="4" width="21" bestFit="1" customWidth="1"/>
  </cols>
  <sheetData>
    <row r="1" spans="1:13" x14ac:dyDescent="0.3">
      <c r="A1" s="1" t="s">
        <v>83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107</v>
      </c>
      <c r="B14" s="9" t="s">
        <v>108</v>
      </c>
      <c r="C14" s="6">
        <v>71.930000000000007</v>
      </c>
      <c r="D14" s="5" t="s">
        <v>43</v>
      </c>
      <c r="E14" s="7" t="s">
        <v>44</v>
      </c>
    </row>
    <row r="15" spans="1:13" x14ac:dyDescent="0.3">
      <c r="A15" s="5" t="s">
        <v>84</v>
      </c>
      <c r="B15" s="9" t="s">
        <v>85</v>
      </c>
      <c r="C15" s="6">
        <v>55.7</v>
      </c>
      <c r="D15" s="6" t="s">
        <v>98</v>
      </c>
      <c r="E15" s="7" t="s">
        <v>29</v>
      </c>
    </row>
    <row r="16" spans="1:13" x14ac:dyDescent="0.3">
      <c r="A16" s="5" t="s">
        <v>109</v>
      </c>
      <c r="B16" s="9" t="s">
        <v>110</v>
      </c>
      <c r="C16" s="6">
        <v>250</v>
      </c>
      <c r="D16" s="18" t="s">
        <v>113</v>
      </c>
      <c r="E16" s="7" t="s">
        <v>13</v>
      </c>
    </row>
    <row r="17" spans="1:5" x14ac:dyDescent="0.3">
      <c r="A17" s="5" t="s">
        <v>38</v>
      </c>
      <c r="B17" s="9" t="s">
        <v>106</v>
      </c>
      <c r="C17" s="6">
        <v>1178.4000000000001</v>
      </c>
      <c r="D17" s="19" t="s">
        <v>76</v>
      </c>
      <c r="E17" s="7" t="s">
        <v>13</v>
      </c>
    </row>
    <row r="18" spans="1:5" x14ac:dyDescent="0.3">
      <c r="A18" s="5" t="s">
        <v>111</v>
      </c>
      <c r="B18" s="9" t="s">
        <v>112</v>
      </c>
      <c r="C18" s="6">
        <v>2146.8000000000002</v>
      </c>
      <c r="D18" s="19" t="s">
        <v>76</v>
      </c>
      <c r="E18" s="7" t="s">
        <v>13</v>
      </c>
    </row>
    <row r="19" spans="1:5" x14ac:dyDescent="0.3">
      <c r="A19" s="5" t="s">
        <v>38</v>
      </c>
      <c r="B19" s="9" t="s">
        <v>119</v>
      </c>
      <c r="C19" s="6">
        <v>1178.4000000000001</v>
      </c>
      <c r="D19" s="19" t="s">
        <v>76</v>
      </c>
      <c r="E19" s="7" t="s">
        <v>13</v>
      </c>
    </row>
    <row r="20" spans="1:5" x14ac:dyDescent="0.3">
      <c r="A20" s="5" t="s">
        <v>33</v>
      </c>
      <c r="B20" s="5" t="s">
        <v>60</v>
      </c>
      <c r="C20" s="6">
        <v>119</v>
      </c>
      <c r="D20" s="8" t="s">
        <v>35</v>
      </c>
      <c r="E20" s="7" t="s">
        <v>13</v>
      </c>
    </row>
    <row r="21" spans="1:5" x14ac:dyDescent="0.3">
      <c r="A21" s="5" t="s">
        <v>33</v>
      </c>
      <c r="B21" s="9" t="s">
        <v>61</v>
      </c>
      <c r="C21" s="6">
        <v>434.46</v>
      </c>
      <c r="D21" s="8" t="s">
        <v>35</v>
      </c>
      <c r="E21" s="7" t="s">
        <v>13</v>
      </c>
    </row>
    <row r="22" spans="1:5" x14ac:dyDescent="0.3">
      <c r="A22" s="5" t="s">
        <v>33</v>
      </c>
      <c r="B22" s="9" t="s">
        <v>116</v>
      </c>
      <c r="C22" s="6">
        <v>204</v>
      </c>
      <c r="D22" s="8" t="s">
        <v>35</v>
      </c>
      <c r="E22" s="7" t="s">
        <v>13</v>
      </c>
    </row>
    <row r="23" spans="1:5" x14ac:dyDescent="0.3">
      <c r="A23" s="5" t="s">
        <v>33</v>
      </c>
      <c r="B23" s="9" t="s">
        <v>116</v>
      </c>
      <c r="C23" s="6">
        <v>801.46</v>
      </c>
      <c r="D23" s="8" t="s">
        <v>35</v>
      </c>
      <c r="E23" s="7" t="s">
        <v>13</v>
      </c>
    </row>
    <row r="24" spans="1:5" x14ac:dyDescent="0.3">
      <c r="A24" s="5" t="s">
        <v>117</v>
      </c>
      <c r="B24" s="9" t="s">
        <v>118</v>
      </c>
      <c r="C24" s="6">
        <v>168</v>
      </c>
      <c r="D24" t="s">
        <v>120</v>
      </c>
      <c r="E24" s="7" t="s">
        <v>13</v>
      </c>
    </row>
    <row r="25" spans="1:5" x14ac:dyDescent="0.3">
      <c r="A25" s="5" t="s">
        <v>131</v>
      </c>
      <c r="B25" s="9" t="s">
        <v>123</v>
      </c>
      <c r="C25" s="6">
        <v>456.96</v>
      </c>
      <c r="D25" s="19"/>
      <c r="E25" s="7" t="s">
        <v>44</v>
      </c>
    </row>
    <row r="26" spans="1:5" x14ac:dyDescent="0.3">
      <c r="A26" s="5" t="s">
        <v>144</v>
      </c>
      <c r="B26" s="9" t="s">
        <v>145</v>
      </c>
      <c r="C26" s="6">
        <v>144</v>
      </c>
      <c r="D26" s="19" t="s">
        <v>167</v>
      </c>
      <c r="E26" s="7" t="s">
        <v>44</v>
      </c>
    </row>
    <row r="27" spans="1:5" x14ac:dyDescent="0.3">
      <c r="A27" s="5" t="s">
        <v>146</v>
      </c>
      <c r="B27" s="9"/>
      <c r="C27" s="6">
        <v>66.760000000000005</v>
      </c>
      <c r="D27" s="19" t="s">
        <v>183</v>
      </c>
      <c r="E27" s="7" t="s">
        <v>29</v>
      </c>
    </row>
    <row r="28" spans="1:5" x14ac:dyDescent="0.3">
      <c r="A28" s="5" t="s">
        <v>147</v>
      </c>
      <c r="B28" s="9" t="s">
        <v>148</v>
      </c>
      <c r="C28" s="6">
        <v>4.25</v>
      </c>
      <c r="D28" s="19"/>
      <c r="E28" s="7" t="s">
        <v>29</v>
      </c>
    </row>
    <row r="29" spans="1:5" x14ac:dyDescent="0.3">
      <c r="A29" s="5"/>
      <c r="B29" s="9"/>
      <c r="C29" s="6"/>
      <c r="D29" s="19"/>
      <c r="E29" s="7"/>
    </row>
    <row r="30" spans="1:5" x14ac:dyDescent="0.3">
      <c r="A30" s="5"/>
      <c r="B30" s="10" t="s">
        <v>45</v>
      </c>
      <c r="C30" s="11">
        <f>SUM(C3:C28)</f>
        <v>9443.1299999999992</v>
      </c>
      <c r="D30" s="11"/>
      <c r="E30" s="7"/>
    </row>
    <row r="31" spans="1:5" x14ac:dyDescent="0.3">
      <c r="A31" s="5"/>
      <c r="B31" s="12"/>
      <c r="C31" s="11"/>
      <c r="D31" s="6"/>
      <c r="E31" s="7"/>
    </row>
    <row r="32" spans="1:5" x14ac:dyDescent="0.3">
      <c r="A32" s="13" t="s">
        <v>46</v>
      </c>
      <c r="B32" s="14"/>
      <c r="C32" s="15"/>
      <c r="D32" s="15"/>
      <c r="E32" s="7"/>
    </row>
    <row r="33" spans="1:5" x14ac:dyDescent="0.3">
      <c r="A33" s="5" t="s">
        <v>38</v>
      </c>
      <c r="B33" s="8" t="s">
        <v>105</v>
      </c>
      <c r="C33" s="15">
        <v>432</v>
      </c>
      <c r="D33" s="19" t="s">
        <v>76</v>
      </c>
      <c r="E33" s="7" t="s">
        <v>13</v>
      </c>
    </row>
    <row r="34" spans="1:5" x14ac:dyDescent="0.3">
      <c r="A34" s="5"/>
      <c r="B34" s="8"/>
      <c r="C34" s="15"/>
      <c r="D34" s="19"/>
      <c r="E34" s="7"/>
    </row>
    <row r="35" spans="1:5" x14ac:dyDescent="0.3">
      <c r="A35" s="5"/>
      <c r="B35" s="10" t="s">
        <v>45</v>
      </c>
      <c r="C35" s="16">
        <f>SUM(C33:C33)</f>
        <v>432</v>
      </c>
      <c r="D35" s="16"/>
      <c r="E35" s="7"/>
    </row>
    <row r="36" spans="1:5" x14ac:dyDescent="0.3">
      <c r="A36" s="13" t="s">
        <v>48</v>
      </c>
      <c r="B36" s="8"/>
      <c r="C36" s="15"/>
      <c r="D36" s="15"/>
      <c r="E36" s="7"/>
    </row>
    <row r="37" spans="1:5" x14ac:dyDescent="0.3">
      <c r="A37" s="5" t="s">
        <v>33</v>
      </c>
      <c r="B37" s="8" t="s">
        <v>124</v>
      </c>
      <c r="C37" s="15">
        <v>553.46</v>
      </c>
      <c r="D37" s="15"/>
      <c r="E37" s="7"/>
    </row>
    <row r="38" spans="1:5" x14ac:dyDescent="0.3">
      <c r="A38" s="5"/>
      <c r="B38" s="8"/>
      <c r="C38" s="15"/>
      <c r="D38" s="15"/>
      <c r="E38" s="7"/>
    </row>
    <row r="39" spans="1:5" x14ac:dyDescent="0.3">
      <c r="A39" s="5"/>
      <c r="B39" s="10" t="s">
        <v>45</v>
      </c>
      <c r="C39" s="11">
        <f>SUM(C37:C37)</f>
        <v>553.46</v>
      </c>
      <c r="D39" s="6"/>
      <c r="E39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723C-C2F3-4AE7-B73A-93BCC219C2AE}">
  <dimension ref="A1:M35"/>
  <sheetViews>
    <sheetView topLeftCell="A6" workbookViewId="0">
      <selection activeCell="B26" sqref="B26"/>
    </sheetView>
  </sheetViews>
  <sheetFormatPr defaultRowHeight="14.4" x14ac:dyDescent="0.3"/>
  <cols>
    <col min="1" max="1" width="47.88671875" bestFit="1" customWidth="1"/>
    <col min="2" max="2" width="31.7773437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121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84</v>
      </c>
      <c r="B14" s="9" t="s">
        <v>85</v>
      </c>
      <c r="C14" s="6">
        <v>179.62</v>
      </c>
      <c r="D14" s="6" t="s">
        <v>98</v>
      </c>
      <c r="E14" s="7" t="s">
        <v>29</v>
      </c>
    </row>
    <row r="15" spans="1:13" x14ac:dyDescent="0.3">
      <c r="A15" s="5" t="s">
        <v>41</v>
      </c>
      <c r="B15" s="9" t="s">
        <v>127</v>
      </c>
      <c r="C15" s="6">
        <v>44.33</v>
      </c>
      <c r="D15" s="5" t="s">
        <v>43</v>
      </c>
      <c r="E15" s="7" t="s">
        <v>44</v>
      </c>
    </row>
    <row r="16" spans="1:13" x14ac:dyDescent="0.3">
      <c r="A16" s="5" t="s">
        <v>135</v>
      </c>
      <c r="B16" s="9" t="s">
        <v>134</v>
      </c>
      <c r="C16" s="6">
        <v>1238.4000000000001</v>
      </c>
      <c r="D16" s="19" t="s">
        <v>76</v>
      </c>
      <c r="E16" s="7" t="s">
        <v>13</v>
      </c>
    </row>
    <row r="17" spans="1:5" x14ac:dyDescent="0.3">
      <c r="A17" s="5" t="s">
        <v>128</v>
      </c>
      <c r="B17" s="9" t="s">
        <v>129</v>
      </c>
      <c r="C17" s="6">
        <v>49.99</v>
      </c>
      <c r="D17" s="6" t="s">
        <v>28</v>
      </c>
      <c r="E17" s="7" t="s">
        <v>44</v>
      </c>
    </row>
    <row r="18" spans="1:5" x14ac:dyDescent="0.3">
      <c r="A18" s="5" t="s">
        <v>132</v>
      </c>
      <c r="B18" s="9" t="s">
        <v>133</v>
      </c>
      <c r="C18" s="6">
        <v>756</v>
      </c>
      <c r="D18" s="18" t="s">
        <v>91</v>
      </c>
      <c r="E18" s="7" t="s">
        <v>13</v>
      </c>
    </row>
    <row r="19" spans="1:5" x14ac:dyDescent="0.3">
      <c r="A19" s="5" t="s">
        <v>33</v>
      </c>
      <c r="B19" s="9" t="s">
        <v>139</v>
      </c>
      <c r="C19" s="6">
        <v>524</v>
      </c>
      <c r="D19" s="8" t="s">
        <v>35</v>
      </c>
      <c r="E19" s="7" t="s">
        <v>13</v>
      </c>
    </row>
    <row r="20" spans="1:5" x14ac:dyDescent="0.3">
      <c r="A20" s="5" t="s">
        <v>33</v>
      </c>
      <c r="B20" s="9" t="s">
        <v>140</v>
      </c>
      <c r="C20" s="6">
        <v>121.05</v>
      </c>
      <c r="D20" s="8" t="s">
        <v>35</v>
      </c>
      <c r="E20" s="7" t="s">
        <v>13</v>
      </c>
    </row>
    <row r="21" spans="1:5" x14ac:dyDescent="0.3">
      <c r="A21" s="5"/>
      <c r="B21" s="9"/>
      <c r="C21" s="6"/>
      <c r="D21" s="19"/>
      <c r="E21" s="7"/>
    </row>
    <row r="22" spans="1:5" x14ac:dyDescent="0.3">
      <c r="A22" s="5"/>
      <c r="B22" s="10" t="s">
        <v>45</v>
      </c>
      <c r="C22" s="11">
        <f>SUM(C3:C20)</f>
        <v>5076.3999999999996</v>
      </c>
      <c r="D22" s="11"/>
      <c r="E22" s="7"/>
    </row>
    <row r="23" spans="1:5" x14ac:dyDescent="0.3">
      <c r="A23" s="5"/>
      <c r="B23" s="12"/>
      <c r="C23" s="11"/>
      <c r="D23" s="6"/>
      <c r="E23" s="7"/>
    </row>
    <row r="24" spans="1:5" x14ac:dyDescent="0.3">
      <c r="A24" s="13" t="s">
        <v>46</v>
      </c>
      <c r="B24" s="14"/>
      <c r="C24" s="15"/>
      <c r="D24" s="15"/>
      <c r="E24" s="7"/>
    </row>
    <row r="25" spans="1:5" x14ac:dyDescent="0.3">
      <c r="A25" s="5"/>
      <c r="B25" s="8"/>
      <c r="C25" s="15"/>
      <c r="D25" s="19"/>
      <c r="E25" s="7"/>
    </row>
    <row r="26" spans="1:5" x14ac:dyDescent="0.3">
      <c r="A26" s="5" t="s">
        <v>135</v>
      </c>
      <c r="B26" s="8" t="s">
        <v>136</v>
      </c>
      <c r="C26" s="15">
        <v>288</v>
      </c>
      <c r="D26" s="19" t="s">
        <v>76</v>
      </c>
      <c r="E26" s="7" t="s">
        <v>13</v>
      </c>
    </row>
    <row r="27" spans="1:5" x14ac:dyDescent="0.3">
      <c r="A27" s="5"/>
      <c r="B27" s="8"/>
      <c r="C27" s="15"/>
      <c r="D27" s="19"/>
      <c r="E27" s="7"/>
    </row>
    <row r="28" spans="1:5" x14ac:dyDescent="0.3">
      <c r="A28" s="5"/>
      <c r="B28" s="10" t="s">
        <v>45</v>
      </c>
      <c r="C28" s="16">
        <f>SUM(C25:C26)</f>
        <v>288</v>
      </c>
      <c r="D28" s="16"/>
      <c r="E28" s="7"/>
    </row>
    <row r="29" spans="1:5" x14ac:dyDescent="0.3">
      <c r="A29" s="13" t="s">
        <v>48</v>
      </c>
      <c r="B29" s="8"/>
      <c r="C29" s="15"/>
      <c r="D29" s="15"/>
      <c r="E29" s="7"/>
    </row>
    <row r="30" spans="1:5" x14ac:dyDescent="0.3">
      <c r="A30" s="5" t="s">
        <v>126</v>
      </c>
      <c r="B30" s="8" t="s">
        <v>125</v>
      </c>
      <c r="C30" s="15">
        <v>52500</v>
      </c>
      <c r="D30" s="15"/>
      <c r="E30" s="7"/>
    </row>
    <row r="31" spans="1:5" x14ac:dyDescent="0.3">
      <c r="A31" s="5" t="s">
        <v>126</v>
      </c>
      <c r="B31" s="8" t="s">
        <v>137</v>
      </c>
      <c r="C31" s="15">
        <v>202355.75</v>
      </c>
      <c r="D31" s="15"/>
      <c r="E31" s="7"/>
    </row>
    <row r="32" spans="1:5" x14ac:dyDescent="0.3">
      <c r="A32" s="5" t="s">
        <v>141</v>
      </c>
      <c r="B32" s="8" t="s">
        <v>142</v>
      </c>
      <c r="C32" s="15">
        <v>110</v>
      </c>
      <c r="D32" s="15"/>
      <c r="E32" s="7"/>
    </row>
    <row r="33" spans="1:5" x14ac:dyDescent="0.3">
      <c r="A33" s="5" t="s">
        <v>14</v>
      </c>
      <c r="B33" s="8" t="s">
        <v>143</v>
      </c>
      <c r="C33" s="15">
        <v>1982.99</v>
      </c>
      <c r="D33" s="15"/>
      <c r="E33" s="7"/>
    </row>
    <row r="34" spans="1:5" x14ac:dyDescent="0.3">
      <c r="A34" s="5"/>
      <c r="B34" s="8"/>
      <c r="C34" s="15"/>
      <c r="D34" s="15"/>
      <c r="E34" s="7"/>
    </row>
    <row r="35" spans="1:5" x14ac:dyDescent="0.3">
      <c r="A35" s="5"/>
      <c r="B35" s="10" t="s">
        <v>45</v>
      </c>
      <c r="C35" s="11">
        <f>SUM(C30:C33)</f>
        <v>256948.74</v>
      </c>
      <c r="D35" s="6"/>
      <c r="E35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3FBB-3122-443E-932C-E1CA45EEEAFC}">
  <dimension ref="A1:M34"/>
  <sheetViews>
    <sheetView topLeftCell="A11" workbookViewId="0">
      <selection activeCell="D14" sqref="D14"/>
    </sheetView>
  </sheetViews>
  <sheetFormatPr defaultRowHeight="14.4" x14ac:dyDescent="0.3"/>
  <cols>
    <col min="1" max="1" width="47.88671875" bestFit="1" customWidth="1"/>
    <col min="2" max="2" width="31.7773437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153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84</v>
      </c>
      <c r="B14" s="9" t="s">
        <v>85</v>
      </c>
      <c r="C14" s="6"/>
      <c r="D14" s="6" t="s">
        <v>98</v>
      </c>
      <c r="E14" s="7" t="s">
        <v>29</v>
      </c>
    </row>
    <row r="15" spans="1:13" x14ac:dyDescent="0.3">
      <c r="A15" s="5" t="s">
        <v>154</v>
      </c>
      <c r="B15" s="9" t="s">
        <v>155</v>
      </c>
      <c r="C15" s="6">
        <v>4036.01</v>
      </c>
      <c r="D15" s="5" t="s">
        <v>43</v>
      </c>
      <c r="E15" s="7" t="s">
        <v>13</v>
      </c>
    </row>
    <row r="16" spans="1:13" x14ac:dyDescent="0.3">
      <c r="A16" s="5" t="s">
        <v>156</v>
      </c>
      <c r="B16" s="9" t="s">
        <v>157</v>
      </c>
      <c r="C16" s="6">
        <v>36.9</v>
      </c>
      <c r="D16" s="5" t="s">
        <v>166</v>
      </c>
      <c r="E16" s="7" t="s">
        <v>13</v>
      </c>
    </row>
    <row r="17" spans="1:5" x14ac:dyDescent="0.3">
      <c r="A17" s="5" t="s">
        <v>158</v>
      </c>
      <c r="B17" s="9" t="s">
        <v>159</v>
      </c>
      <c r="C17" s="6">
        <v>600</v>
      </c>
      <c r="D17" s="19" t="s">
        <v>76</v>
      </c>
      <c r="E17" s="7" t="s">
        <v>13</v>
      </c>
    </row>
    <row r="18" spans="1:5" x14ac:dyDescent="0.3">
      <c r="A18" s="5" t="s">
        <v>162</v>
      </c>
      <c r="B18" s="9" t="s">
        <v>163</v>
      </c>
      <c r="C18" s="6">
        <v>30</v>
      </c>
      <c r="D18" s="5" t="s">
        <v>165</v>
      </c>
      <c r="E18" s="7" t="s">
        <v>44</v>
      </c>
    </row>
    <row r="19" spans="1:5" x14ac:dyDescent="0.3">
      <c r="A19" s="5" t="s">
        <v>33</v>
      </c>
      <c r="B19" s="9" t="s">
        <v>168</v>
      </c>
      <c r="C19" s="6">
        <v>272</v>
      </c>
      <c r="D19" s="8" t="s">
        <v>35</v>
      </c>
      <c r="E19" s="7" t="s">
        <v>13</v>
      </c>
    </row>
    <row r="20" spans="1:5" x14ac:dyDescent="0.3">
      <c r="A20" s="5" t="s">
        <v>33</v>
      </c>
      <c r="B20" s="9" t="s">
        <v>140</v>
      </c>
      <c r="C20" s="6">
        <v>119</v>
      </c>
      <c r="D20" s="8" t="s">
        <v>35</v>
      </c>
      <c r="E20" s="7" t="s">
        <v>13</v>
      </c>
    </row>
    <row r="21" spans="1:5" x14ac:dyDescent="0.3">
      <c r="A21" s="5"/>
      <c r="B21" s="9"/>
      <c r="C21" s="6"/>
      <c r="D21" s="19"/>
      <c r="E21" s="7"/>
    </row>
    <row r="22" spans="1:5" x14ac:dyDescent="0.3">
      <c r="A22" s="5"/>
      <c r="B22" s="10" t="s">
        <v>45</v>
      </c>
      <c r="C22" s="11">
        <f>SUM(C3:C20)</f>
        <v>7256.92</v>
      </c>
      <c r="D22" s="11"/>
      <c r="E22" s="7"/>
    </row>
    <row r="23" spans="1:5" x14ac:dyDescent="0.3">
      <c r="A23" s="5"/>
      <c r="B23" s="12"/>
      <c r="C23" s="11"/>
      <c r="D23" s="6"/>
      <c r="E23" s="7"/>
    </row>
    <row r="24" spans="1:5" x14ac:dyDescent="0.3">
      <c r="A24" s="13" t="s">
        <v>46</v>
      </c>
      <c r="B24" s="14"/>
      <c r="C24" s="15"/>
      <c r="D24" s="15"/>
      <c r="E24" s="7"/>
    </row>
    <row r="25" spans="1:5" x14ac:dyDescent="0.3">
      <c r="A25" s="5"/>
      <c r="B25" s="8"/>
      <c r="C25" s="15"/>
      <c r="D25" s="19"/>
      <c r="E25" s="7"/>
    </row>
    <row r="26" spans="1:5" x14ac:dyDescent="0.3">
      <c r="A26" s="5"/>
      <c r="B26" s="8"/>
      <c r="C26" s="15"/>
      <c r="D26" s="19"/>
      <c r="E26" s="7"/>
    </row>
    <row r="27" spans="1:5" x14ac:dyDescent="0.3">
      <c r="A27" s="5"/>
      <c r="B27" s="10" t="s">
        <v>45</v>
      </c>
      <c r="C27" s="16">
        <f>SUM(C25:C25)</f>
        <v>0</v>
      </c>
      <c r="D27" s="16"/>
      <c r="E27" s="7"/>
    </row>
    <row r="28" spans="1:5" x14ac:dyDescent="0.3">
      <c r="A28" s="13" t="s">
        <v>48</v>
      </c>
      <c r="B28" s="8"/>
      <c r="C28" s="15"/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8"/>
      <c r="C30" s="15"/>
      <c r="D30" s="15"/>
      <c r="E30" s="7"/>
    </row>
    <row r="31" spans="1:5" x14ac:dyDescent="0.3">
      <c r="A31" s="5" t="s">
        <v>160</v>
      </c>
      <c r="B31" s="8" t="s">
        <v>169</v>
      </c>
      <c r="C31" s="15">
        <v>500</v>
      </c>
      <c r="D31" s="15"/>
      <c r="E31" s="7"/>
    </row>
    <row r="32" spans="1:5" x14ac:dyDescent="0.3">
      <c r="A32" s="5" t="s">
        <v>161</v>
      </c>
      <c r="B32" s="8" t="s">
        <v>164</v>
      </c>
      <c r="C32" s="15">
        <v>18195.72</v>
      </c>
      <c r="D32" s="15"/>
      <c r="E32" s="7"/>
    </row>
    <row r="33" spans="1:5" x14ac:dyDescent="0.3">
      <c r="A33" s="5"/>
      <c r="B33" s="8"/>
      <c r="C33" s="15"/>
      <c r="D33" s="15"/>
      <c r="E33" s="7"/>
    </row>
    <row r="34" spans="1:5" x14ac:dyDescent="0.3">
      <c r="A34" s="5"/>
      <c r="B34" s="10" t="s">
        <v>45</v>
      </c>
      <c r="C34" s="11">
        <f>SUM(C29:C32)</f>
        <v>18695.72</v>
      </c>
      <c r="D34" s="6"/>
      <c r="E34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81EB-8916-4A1A-9B7A-E0C80F41DC8D}">
  <dimension ref="A1:M37"/>
  <sheetViews>
    <sheetView topLeftCell="A4" workbookViewId="0">
      <selection activeCell="D17" sqref="D17"/>
    </sheetView>
  </sheetViews>
  <sheetFormatPr defaultRowHeight="14.4" x14ac:dyDescent="0.3"/>
  <cols>
    <col min="1" max="1" width="47.88671875" bestFit="1" customWidth="1"/>
    <col min="2" max="2" width="33.10937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170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182</v>
      </c>
      <c r="B14" s="5"/>
      <c r="C14" s="6">
        <v>85.73</v>
      </c>
      <c r="D14" s="8" t="s">
        <v>183</v>
      </c>
      <c r="E14" s="7" t="s">
        <v>29</v>
      </c>
    </row>
    <row r="15" spans="1:13" x14ac:dyDescent="0.3">
      <c r="A15" s="5" t="s">
        <v>135</v>
      </c>
      <c r="B15" s="9" t="s">
        <v>187</v>
      </c>
      <c r="C15" s="6">
        <v>960</v>
      </c>
      <c r="D15" s="19" t="s">
        <v>76</v>
      </c>
      <c r="E15" s="7" t="s">
        <v>13</v>
      </c>
    </row>
    <row r="16" spans="1:13" x14ac:dyDescent="0.3">
      <c r="A16" s="5" t="s">
        <v>135</v>
      </c>
      <c r="B16" s="9" t="s">
        <v>188</v>
      </c>
      <c r="C16" s="6">
        <v>600</v>
      </c>
      <c r="D16" s="19" t="s">
        <v>76</v>
      </c>
      <c r="E16" s="7" t="s">
        <v>13</v>
      </c>
    </row>
    <row r="17" spans="1:5" x14ac:dyDescent="0.3">
      <c r="A17" s="5" t="s">
        <v>171</v>
      </c>
      <c r="B17" s="9" t="s">
        <v>175</v>
      </c>
      <c r="C17" s="6">
        <v>132</v>
      </c>
      <c r="D17" s="8" t="s">
        <v>189</v>
      </c>
      <c r="E17" s="7" t="s">
        <v>13</v>
      </c>
    </row>
    <row r="18" spans="1:5" x14ac:dyDescent="0.3">
      <c r="A18" s="5" t="s">
        <v>172</v>
      </c>
      <c r="B18" s="9" t="s">
        <v>173</v>
      </c>
      <c r="C18" s="6">
        <v>198</v>
      </c>
      <c r="D18" s="8" t="s">
        <v>181</v>
      </c>
      <c r="E18" s="7" t="s">
        <v>13</v>
      </c>
    </row>
    <row r="19" spans="1:5" x14ac:dyDescent="0.3">
      <c r="A19" s="5" t="s">
        <v>172</v>
      </c>
      <c r="B19" s="9" t="s">
        <v>173</v>
      </c>
      <c r="C19" s="6">
        <v>88.8</v>
      </c>
      <c r="D19" s="8" t="s">
        <v>181</v>
      </c>
      <c r="E19" s="7" t="s">
        <v>13</v>
      </c>
    </row>
    <row r="20" spans="1:5" x14ac:dyDescent="0.3">
      <c r="A20" s="5" t="s">
        <v>174</v>
      </c>
      <c r="B20" s="9" t="s">
        <v>177</v>
      </c>
      <c r="C20" s="6">
        <v>838.2</v>
      </c>
      <c r="D20" s="8" t="s">
        <v>184</v>
      </c>
      <c r="E20" s="7" t="s">
        <v>13</v>
      </c>
    </row>
    <row r="21" spans="1:5" x14ac:dyDescent="0.3">
      <c r="A21" s="5" t="s">
        <v>176</v>
      </c>
      <c r="B21" s="9" t="s">
        <v>179</v>
      </c>
      <c r="C21" s="6">
        <v>30622.82</v>
      </c>
      <c r="D21" s="8" t="s">
        <v>185</v>
      </c>
      <c r="E21" s="7" t="s">
        <v>13</v>
      </c>
    </row>
    <row r="22" spans="1:5" x14ac:dyDescent="0.3">
      <c r="A22" s="5" t="s">
        <v>180</v>
      </c>
      <c r="B22" s="9" t="s">
        <v>178</v>
      </c>
      <c r="C22" s="6">
        <v>130</v>
      </c>
      <c r="D22" s="8" t="s">
        <v>184</v>
      </c>
      <c r="E22" s="7" t="s">
        <v>13</v>
      </c>
    </row>
    <row r="23" spans="1:5" x14ac:dyDescent="0.3">
      <c r="A23" s="5" t="s">
        <v>192</v>
      </c>
      <c r="B23" s="9" t="s">
        <v>180</v>
      </c>
      <c r="C23" s="6">
        <v>8000</v>
      </c>
      <c r="D23" s="8"/>
      <c r="E23" s="7" t="s">
        <v>13</v>
      </c>
    </row>
    <row r="24" spans="1:5" x14ac:dyDescent="0.3">
      <c r="A24" s="5" t="s">
        <v>193</v>
      </c>
      <c r="B24" s="9" t="s">
        <v>194</v>
      </c>
      <c r="C24" s="6">
        <v>250</v>
      </c>
      <c r="D24" s="19"/>
      <c r="E24" s="7" t="s">
        <v>13</v>
      </c>
    </row>
    <row r="25" spans="1:5" x14ac:dyDescent="0.3">
      <c r="A25" s="5"/>
      <c r="B25" s="9"/>
      <c r="C25" s="6"/>
      <c r="D25" s="19"/>
      <c r="E25" s="7"/>
    </row>
    <row r="26" spans="1:5" x14ac:dyDescent="0.3">
      <c r="A26" s="5"/>
      <c r="B26" s="10" t="s">
        <v>45</v>
      </c>
      <c r="C26" s="11">
        <f>SUM(C3:C24)</f>
        <v>44068.56</v>
      </c>
      <c r="D26" s="11"/>
      <c r="E26" s="7"/>
    </row>
    <row r="27" spans="1:5" x14ac:dyDescent="0.3">
      <c r="A27" s="5"/>
      <c r="B27" s="12"/>
      <c r="C27" s="11"/>
      <c r="D27" s="6"/>
      <c r="E27" s="7"/>
    </row>
    <row r="28" spans="1:5" x14ac:dyDescent="0.3">
      <c r="A28" s="13" t="s">
        <v>46</v>
      </c>
      <c r="B28" s="14"/>
      <c r="C28" s="15"/>
      <c r="D28" s="15"/>
      <c r="E28" s="7"/>
    </row>
    <row r="29" spans="1:5" x14ac:dyDescent="0.3">
      <c r="A29" s="5"/>
      <c r="B29" s="8"/>
      <c r="C29" s="15"/>
      <c r="D29" s="19"/>
      <c r="E29" s="7"/>
    </row>
    <row r="30" spans="1:5" x14ac:dyDescent="0.3">
      <c r="A30" s="5" t="s">
        <v>135</v>
      </c>
      <c r="B30" s="8" t="s">
        <v>186</v>
      </c>
      <c r="C30" s="15">
        <v>288</v>
      </c>
      <c r="D30" s="19" t="s">
        <v>76</v>
      </c>
      <c r="E30" s="7" t="s">
        <v>13</v>
      </c>
    </row>
    <row r="31" spans="1:5" x14ac:dyDescent="0.3">
      <c r="A31" s="5"/>
      <c r="B31" s="8"/>
      <c r="C31" s="15"/>
      <c r="D31" s="19"/>
      <c r="E31" s="7"/>
    </row>
    <row r="32" spans="1:5" x14ac:dyDescent="0.3">
      <c r="A32" s="5"/>
      <c r="B32" s="10" t="s">
        <v>45</v>
      </c>
      <c r="C32" s="16">
        <f>SUM(C29:C29)</f>
        <v>0</v>
      </c>
      <c r="D32" s="16"/>
      <c r="E32" s="7"/>
    </row>
    <row r="33" spans="1:5" x14ac:dyDescent="0.3">
      <c r="A33" s="13" t="s">
        <v>48</v>
      </c>
      <c r="B33" s="8"/>
      <c r="C33" s="15"/>
      <c r="D33" s="15"/>
      <c r="E33" s="7"/>
    </row>
    <row r="34" spans="1:5" x14ac:dyDescent="0.3">
      <c r="A34" s="5"/>
      <c r="B34" s="8"/>
      <c r="C34" s="15"/>
      <c r="D34" s="15"/>
      <c r="E34" s="7"/>
    </row>
    <row r="35" spans="1:5" x14ac:dyDescent="0.3">
      <c r="A35" s="5" t="s">
        <v>190</v>
      </c>
      <c r="B35" s="8" t="s">
        <v>191</v>
      </c>
      <c r="C35" s="15">
        <v>110</v>
      </c>
      <c r="D35" s="15"/>
      <c r="E35" s="7"/>
    </row>
    <row r="36" spans="1:5" x14ac:dyDescent="0.3">
      <c r="A36" s="5"/>
      <c r="B36" s="8"/>
      <c r="C36" s="15"/>
      <c r="D36" s="15"/>
      <c r="E36" s="7"/>
    </row>
    <row r="37" spans="1:5" x14ac:dyDescent="0.3">
      <c r="A37" s="5"/>
      <c r="B37" s="10" t="s">
        <v>45</v>
      </c>
      <c r="C37" s="11">
        <f>SUM(C34:C35)</f>
        <v>110</v>
      </c>
      <c r="D37" s="6"/>
      <c r="E3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Lord</dc:creator>
  <cp:lastModifiedBy>Amy Lord</cp:lastModifiedBy>
  <cp:lastPrinted>2026-01-08T10:17:46Z</cp:lastPrinted>
  <dcterms:created xsi:type="dcterms:W3CDTF">2025-04-03T07:59:07Z</dcterms:created>
  <dcterms:modified xsi:type="dcterms:W3CDTF">2026-01-08T13:31:45Z</dcterms:modified>
</cp:coreProperties>
</file>